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0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ibe03\Desktop\"/>
    </mc:Choice>
  </mc:AlternateContent>
  <xr:revisionPtr revIDLastSave="0" documentId="8_{F6569F9E-1D2D-4656-982E-E20C5DF316C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äkneövning" sheetId="2" r:id="rId1"/>
    <sheet name="Facit" sheetId="3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6" i="3" l="1"/>
  <c r="AB7" i="3" s="1"/>
  <c r="AA6" i="3"/>
  <c r="AA7" i="3" s="1"/>
  <c r="Z6" i="3"/>
  <c r="Z7" i="3" s="1"/>
  <c r="Y6" i="3"/>
  <c r="Y7" i="3" s="1"/>
  <c r="X6" i="3"/>
  <c r="X7" i="3" s="1"/>
  <c r="W6" i="3"/>
  <c r="V6" i="3" s="1"/>
  <c r="U6" i="3" l="1"/>
  <c r="V7" i="3"/>
  <c r="W7" i="3"/>
  <c r="AC6" i="3"/>
  <c r="T6" i="3" l="1"/>
  <c r="AC7" i="3"/>
  <c r="AD6" i="3"/>
  <c r="AD7" i="3" l="1"/>
  <c r="AE6" i="3"/>
  <c r="S6" i="3"/>
  <c r="U7" i="3"/>
  <c r="R6" i="3" l="1"/>
  <c r="T7" i="3"/>
  <c r="AE7" i="3"/>
  <c r="AF6" i="3"/>
  <c r="AF7" i="3" l="1"/>
  <c r="AG6" i="3"/>
  <c r="Q6" i="3"/>
  <c r="S7" i="3"/>
  <c r="P6" i="3" l="1"/>
  <c r="AG7" i="3"/>
  <c r="AH6" i="3"/>
  <c r="R7" i="3"/>
  <c r="AH7" i="3" l="1"/>
  <c r="AI6" i="3"/>
  <c r="O6" i="3"/>
  <c r="Q7" i="3"/>
  <c r="N6" i="3" l="1"/>
  <c r="O7" i="3"/>
  <c r="P7" i="3"/>
  <c r="AI7" i="3"/>
  <c r="AJ6" i="3"/>
  <c r="M6" i="3" l="1"/>
  <c r="N7" i="3"/>
  <c r="AJ7" i="3"/>
  <c r="AK6" i="3"/>
  <c r="AK7" i="3" l="1"/>
  <c r="AL6" i="3"/>
  <c r="L6" i="3"/>
  <c r="K6" i="3" l="1"/>
  <c r="AL7" i="3"/>
  <c r="AM6" i="3"/>
  <c r="M7" i="3"/>
  <c r="AM7" i="3" l="1"/>
  <c r="AN6" i="3"/>
  <c r="J6" i="3"/>
  <c r="L7" i="3"/>
  <c r="I6" i="3" l="1"/>
  <c r="K7" i="3"/>
  <c r="AO6" i="3"/>
  <c r="AN7" i="3"/>
  <c r="AO7" i="3" l="1"/>
  <c r="AP6" i="3"/>
  <c r="H6" i="3"/>
  <c r="J7" i="3"/>
  <c r="G6" i="3" l="1"/>
  <c r="I7" i="3"/>
  <c r="AP7" i="3"/>
  <c r="AQ6" i="3"/>
  <c r="AQ7" i="3" l="1"/>
  <c r="AR6" i="3"/>
  <c r="F6" i="3"/>
  <c r="G7" i="3"/>
  <c r="H7" i="3"/>
  <c r="E6" i="3" l="1"/>
  <c r="F7" i="3"/>
  <c r="AR7" i="3"/>
  <c r="AS6" i="3"/>
  <c r="AS7" i="3" s="1"/>
  <c r="D6" i="3" l="1"/>
  <c r="E7" i="3" s="1"/>
</calcChain>
</file>

<file path=xl/sharedStrings.xml><?xml version="1.0" encoding="utf-8"?>
<sst xmlns="http://schemas.openxmlformats.org/spreadsheetml/2006/main" count="117" uniqueCount="51">
  <si>
    <t>1980</t>
  </si>
  <si>
    <t>1981</t>
  </si>
  <si>
    <t>1982</t>
  </si>
  <si>
    <t>1983</t>
  </si>
  <si>
    <t>1984</t>
  </si>
  <si>
    <t>1985</t>
  </si>
  <si>
    <t>1986</t>
  </si>
  <si>
    <t>1987</t>
  </si>
  <si>
    <t>1988</t>
  </si>
  <si>
    <t>1989</t>
  </si>
  <si>
    <t>1990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</si>
  <si>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</si>
  <si>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</si>
  <si>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</si>
  <si>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</si>
  <si>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</si>
  <si>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</si>
  <si>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</si>
  <si>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</si>
  <si>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</si>
  <si>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</si>
  <si>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</si>
  <si>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</si>
  <si>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</si>
  <si>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</si>
  <si>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</si>
  <si>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</si>
  <si>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</si>
  <si>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</si>
  <si>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</si>
  <si>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</si>
  <si>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</si>
  <si>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</si>
  <si>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</si>
  <si>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</si>
  <si>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</si>
  <si>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</si>
  <si>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</si>
  <si>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</si>
  <si>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</si>
  <si>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</si>
  <si>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</si>
  <si>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BNP från produktionssidan</t>
  </si>
  <si>
    <t>Löpande priser, mnkr</t>
  </si>
  <si>
    <t>A01-F43 varuproducenter</t>
  </si>
  <si>
    <t>Fasta priser referensår 2015, mnkr</t>
  </si>
  <si>
    <t>Volymförändring, procent</t>
  </si>
  <si>
    <t>..</t>
  </si>
  <si>
    <t>Fasta priser referensår 2004, mnkr</t>
  </si>
  <si>
    <t>Kontroll</t>
  </si>
  <si>
    <t>Uppgift: Räkna om BNP från löpande priser till fasta priser med 2004 som referensår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</si>
</sst>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#,##0.0"/>
    <numFmt numFmtId="166" formatCode="_-* #,##0_-;\-* #,##0_-;_-* &quot;-&quot;??_-;_-@_-"/>
  </numFmts>
  <fonts count="5"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rgb="FF3F3F7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u/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</fills>
  <borders count="2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3">
    <xf numFmtId="0" fontId="0" fillId="0" borderId="0" applyBorder="0"/>
    <xf numFmtId="0" fontId="2" fillId="2" borderId="1" applyNumberFormat="0" applyAlignment="0" applyProtection="0"/>
    <xf numFmtId="0" fontId="3" fillId="3" borderId="1" applyNumberFormat="0" applyAlignment="0" applyProtection="0"/>
  </cellStyleXfs>
  <cellXfs count="16">
    <xf numFmtId="0" fontId="0" fillId="0" borderId="0" xfId="0"/>
    <xf numFmtId="0" fontId="1" fillId="0" borderId="0" xfId="0" applyFont="1"/>
    <xf numFmtId="0" fontId="0" fillId="0" borderId="0" xfId="0" applyAlignment="1">
      <alignment horizontal="right"/>
    </xf>
    <xf numFmtId="164" fontId="0" fillId="0" borderId="0" xfId="0" applyNumberFormat="1"/>
    <xf numFmtId="3" fontId="0" fillId="0" borderId="0" xfId="0" applyNumberFormat="1"/>
    <xf numFmtId="3" fontId="1" fillId="0" borderId="0" xfId="0" applyNumberFormat="1" applyFont="1"/>
    <xf numFmtId="165" fontId="0" fillId="0" borderId="0" xfId="0" applyNumberFormat="1"/>
    <xf numFmtId="3" fontId="1" fillId="0" borderId="0" xfId="0" applyNumberFormat="1" applyFont="1" applyAlignment="1">
      <alignment wrapText="1"/>
    </xf>
    <xf numFmtId="166" fontId="3" fillId="3" borderId="1" xfId="2" applyNumberFormat="1"/>
    <xf numFmtId="165" fontId="3" fillId="3" borderId="1" xfId="2" applyNumberFormat="1"/>
    <xf numFmtId="3" fontId="2" fillId="2" borderId="1" xfId="1" applyNumberFormat="1"/>
    <xf numFmtId="0" fontId="2" fillId="2" borderId="1" xfId="1" applyAlignment="1">
      <alignment horizontal="right"/>
    </xf>
    <xf numFmtId="164" fontId="2" fillId="2" borderId="1" xfId="1" applyNumberFormat="1"/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3" fontId="4" fillId="0" borderId="0" xfId="0" applyNumberFormat="1" applyFont="1" applyAlignment="1">
      <alignment horizontal="center" wrapText="1"/>
    </xf>
  </cellXfs>
  <cellStyles count="3">
    <cellStyle name="Beräkning" xfId="2" builtinId="22"/>
    <cellStyle name="Indata" xfId="1" builtinId="20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S11"/>
  <sheetViews>
    <sheetView tabSelected="1" workbookViewId="0">
      <selection activeCell="D5" sqref="D5"/>
    </sheetView>
  </sheetViews>
  <sheetFormatPr defaultRowHeight="14.45"/>
  <cols>
    <col min="1" max="1" width="23.85546875" bestFit="1" customWidth="1"/>
    <col min="2" max="2" width="24.5703125" style="13" customWidth="1"/>
    <col min="3" max="3" width="22.7109375" bestFit="1" customWidth="1"/>
    <col min="4" max="30" width="8.7109375" bestFit="1" customWidth="1"/>
    <col min="31" max="32" width="10.28515625" bestFit="1" customWidth="1"/>
    <col min="33" max="34" width="8.7109375" bestFit="1" customWidth="1"/>
    <col min="35" max="35" width="10.28515625" bestFit="1" customWidth="1"/>
    <col min="36" max="38" width="8.7109375" bestFit="1" customWidth="1"/>
    <col min="39" max="45" width="10.28515625" bestFit="1" customWidth="1"/>
  </cols>
  <sheetData>
    <row r="1" spans="1:45">
      <c r="D1" s="1" t="s">
        <v>0</v>
      </c>
      <c r="E1" s="1" t="s">
        <v>1</v>
      </c>
      <c r="F1" s="1" t="s">
        <v>2</v>
      </c>
      <c r="G1" s="1" t="s">
        <v>3</v>
      </c>
      <c r="H1" s="1" t="s">
        <v>4</v>
      </c>
      <c r="I1" s="1" t="s">
        <v>5</v>
      </c>
      <c r="J1" s="1" t="s">
        <v>6</v>
      </c>
      <c r="K1" s="1" t="s">
        <v>7</v>
      </c>
      <c r="L1" s="1" t="s">
        <v>8</v>
      </c>
      <c r="M1" s="1" t="s">
        <v>9</v>
      </c>
      <c r="N1" s="1" t="s">
        <v>10</v>
      </c>
      <c r="O1" s="1" t="s">
        <v>11</v>
      </c>
      <c r="P1" s="1" t="s">
        <v>12</v>
      </c>
      <c r="Q1" s="1" t="s">
        <v>13</v>
      </c>
      <c r="R1" s="1" t="s">
        <v>14</v>
      </c>
      <c r="S1" s="1" t="s">
        <v>15</v>
      </c>
      <c r="T1" s="1" t="s">
        <v>16</v>
      </c>
      <c r="U1" s="1" t="s">
        <v>17</v>
      </c>
      <c r="V1" s="1" t="s">
        <v>18</v>
      </c>
      <c r="W1" s="1" t="s">
        <v>19</v>
      </c>
      <c r="X1" s="1" t="s">
        <v>20</v>
      </c>
      <c r="Y1" s="1" t="s">
        <v>21</v>
      </c>
      <c r="Z1" s="1" t="s">
        <v>22</v>
      </c>
      <c r="AA1" s="1" t="s">
        <v>23</v>
      </c>
      <c r="AB1" s="1" t="s">
        <v>24</v>
      </c>
      <c r="AC1" s="1" t="s">
        <v>25</v>
      </c>
      <c r="AD1" s="1" t="s">
        <v>26</v>
      </c>
      <c r="AE1" s="1" t="s">
        <v>27</v>
      </c>
      <c r="AF1" s="1" t="s">
        <v>28</v>
      </c>
      <c r="AG1" s="1" t="s">
        <v>29</v>
      </c>
      <c r="AH1" s="1" t="s">
        <v>30</v>
      </c>
      <c r="AI1" s="1" t="s">
        <v>31</v>
      </c>
      <c r="AJ1" s="1" t="s">
        <v>32</v>
      </c>
      <c r="AK1" s="1" t="s">
        <v>33</v>
      </c>
      <c r="AL1" s="1" t="s">
        <v>34</v>
      </c>
      <c r="AM1" s="1" t="s">
        <v>35</v>
      </c>
      <c r="AN1" s="1" t="s">
        <v>36</v>
      </c>
      <c r="AO1" s="1" t="s">
        <v>37</v>
      </c>
      <c r="AP1" s="1" t="s">
        <v>38</v>
      </c>
      <c r="AQ1" s="1" t="s">
        <v>39</v>
      </c>
      <c r="AR1" s="1" t="s">
        <v>40</v>
      </c>
      <c r="AS1" s="1" t="s">
        <v>41</v>
      </c>
    </row>
    <row r="2" spans="1:45" s="4" customFormat="1">
      <c r="A2" s="7" t="s">
        <v>42</v>
      </c>
      <c r="B2" s="7" t="s">
        <v>43</v>
      </c>
      <c r="C2" s="5" t="s">
        <v>44</v>
      </c>
      <c r="D2" s="10">
        <v>201895</v>
      </c>
      <c r="E2" s="10">
        <v>214032</v>
      </c>
      <c r="F2" s="10">
        <v>233798</v>
      </c>
      <c r="G2" s="10">
        <v>262790</v>
      </c>
      <c r="H2" s="10">
        <v>304161</v>
      </c>
      <c r="I2" s="10">
        <v>331089</v>
      </c>
      <c r="J2" s="10">
        <v>356981</v>
      </c>
      <c r="K2" s="10">
        <v>379868</v>
      </c>
      <c r="L2" s="10">
        <v>410396</v>
      </c>
      <c r="M2" s="10">
        <v>449432</v>
      </c>
      <c r="N2" s="10">
        <v>473120</v>
      </c>
      <c r="O2" s="10">
        <v>472757</v>
      </c>
      <c r="P2" s="10">
        <v>454929</v>
      </c>
      <c r="Q2" s="10">
        <v>447546</v>
      </c>
      <c r="R2" s="10">
        <v>494862</v>
      </c>
      <c r="S2" s="10">
        <v>568347</v>
      </c>
      <c r="T2" s="10">
        <v>562899</v>
      </c>
      <c r="U2" s="10">
        <v>589205</v>
      </c>
      <c r="V2" s="10">
        <v>617957</v>
      </c>
      <c r="W2" s="10">
        <v>637492</v>
      </c>
      <c r="X2" s="10">
        <v>681819</v>
      </c>
      <c r="Y2" s="10">
        <v>699951</v>
      </c>
      <c r="Z2" s="10">
        <v>714841</v>
      </c>
      <c r="AA2" s="10">
        <v>731457</v>
      </c>
      <c r="AB2" s="10">
        <v>761146</v>
      </c>
      <c r="AC2" s="10">
        <v>766510</v>
      </c>
      <c r="AD2" s="10">
        <v>830791</v>
      </c>
      <c r="AE2" s="10">
        <v>897115</v>
      </c>
      <c r="AF2" s="10">
        <v>888812</v>
      </c>
      <c r="AG2" s="10">
        <v>796407</v>
      </c>
      <c r="AH2" s="10">
        <v>907648</v>
      </c>
      <c r="AI2" s="10">
        <v>943141</v>
      </c>
      <c r="AJ2" s="10">
        <v>918825</v>
      </c>
      <c r="AK2" s="10">
        <v>899561</v>
      </c>
      <c r="AL2" s="10">
        <v>927397</v>
      </c>
      <c r="AM2" s="10">
        <v>1005691</v>
      </c>
      <c r="AN2" s="10">
        <v>1020299</v>
      </c>
      <c r="AO2" s="10">
        <v>1090184</v>
      </c>
      <c r="AP2" s="10">
        <v>1129548</v>
      </c>
      <c r="AQ2" s="10">
        <v>1176279</v>
      </c>
      <c r="AR2" s="10">
        <v>1154735</v>
      </c>
      <c r="AS2" s="10">
        <v>1315605</v>
      </c>
    </row>
    <row r="3" spans="1:45" s="4" customFormat="1" ht="28.9">
      <c r="A3" s="7" t="s">
        <v>42</v>
      </c>
      <c r="B3" s="7" t="s">
        <v>45</v>
      </c>
      <c r="C3" s="5" t="s">
        <v>44</v>
      </c>
      <c r="D3" s="10">
        <v>469963</v>
      </c>
      <c r="E3" s="10">
        <v>459137</v>
      </c>
      <c r="F3" s="10">
        <v>465066</v>
      </c>
      <c r="G3" s="10">
        <v>485954</v>
      </c>
      <c r="H3" s="10">
        <v>528660</v>
      </c>
      <c r="I3" s="10">
        <v>546382</v>
      </c>
      <c r="J3" s="10">
        <v>554198</v>
      </c>
      <c r="K3" s="10">
        <v>560540</v>
      </c>
      <c r="L3" s="10">
        <v>571212</v>
      </c>
      <c r="M3" s="10">
        <v>580866</v>
      </c>
      <c r="N3" s="10">
        <v>579046</v>
      </c>
      <c r="O3" s="10">
        <v>559745</v>
      </c>
      <c r="P3" s="10">
        <v>536212</v>
      </c>
      <c r="Q3" s="10">
        <v>526255</v>
      </c>
      <c r="R3" s="10">
        <v>572709</v>
      </c>
      <c r="S3" s="10">
        <v>627277</v>
      </c>
      <c r="T3" s="10">
        <v>640384</v>
      </c>
      <c r="U3" s="10">
        <v>676729</v>
      </c>
      <c r="V3" s="10">
        <v>714723</v>
      </c>
      <c r="W3" s="10">
        <v>759780</v>
      </c>
      <c r="X3" s="10">
        <v>816550</v>
      </c>
      <c r="Y3" s="10">
        <v>823411</v>
      </c>
      <c r="Z3" s="10">
        <v>853074</v>
      </c>
      <c r="AA3" s="10">
        <v>869788</v>
      </c>
      <c r="AB3" s="10">
        <v>927117</v>
      </c>
      <c r="AC3" s="10">
        <v>948231</v>
      </c>
      <c r="AD3" s="10">
        <v>999630</v>
      </c>
      <c r="AE3" s="10">
        <v>1052943</v>
      </c>
      <c r="AF3" s="10">
        <v>1004718</v>
      </c>
      <c r="AG3" s="10">
        <v>860300</v>
      </c>
      <c r="AH3" s="10">
        <v>968418</v>
      </c>
      <c r="AI3" s="10">
        <v>1010252</v>
      </c>
      <c r="AJ3" s="10">
        <v>981600</v>
      </c>
      <c r="AK3" s="10">
        <v>948816</v>
      </c>
      <c r="AL3" s="10">
        <v>956642</v>
      </c>
      <c r="AM3" s="10">
        <v>1005691</v>
      </c>
      <c r="AN3" s="10">
        <v>1000510</v>
      </c>
      <c r="AO3" s="10">
        <v>1045635</v>
      </c>
      <c r="AP3" s="10">
        <v>1049543</v>
      </c>
      <c r="AQ3" s="10">
        <v>1054653</v>
      </c>
      <c r="AR3" s="10">
        <v>1047743</v>
      </c>
      <c r="AS3" s="10">
        <v>1123940</v>
      </c>
    </row>
    <row r="4" spans="1:45">
      <c r="A4" s="7" t="s">
        <v>42</v>
      </c>
      <c r="B4" s="14" t="s">
        <v>46</v>
      </c>
      <c r="C4" s="5" t="s">
        <v>44</v>
      </c>
      <c r="D4" s="11" t="s">
        <v>47</v>
      </c>
      <c r="E4" s="12">
        <v>-2.2999999999999998</v>
      </c>
      <c r="F4" s="12">
        <v>1.3</v>
      </c>
      <c r="G4" s="12">
        <v>4.5</v>
      </c>
      <c r="H4" s="12">
        <v>8.8000000000000007</v>
      </c>
      <c r="I4" s="12">
        <v>3.4</v>
      </c>
      <c r="J4" s="12">
        <v>1.4</v>
      </c>
      <c r="K4" s="12">
        <v>1.1000000000000001</v>
      </c>
      <c r="L4" s="12">
        <v>1.9</v>
      </c>
      <c r="M4" s="12">
        <v>1.7</v>
      </c>
      <c r="N4" s="12">
        <v>-0.3</v>
      </c>
      <c r="O4" s="12">
        <v>-3.3</v>
      </c>
      <c r="P4" s="12">
        <v>-4.2</v>
      </c>
      <c r="Q4" s="12">
        <v>-1.9</v>
      </c>
      <c r="R4" s="12">
        <v>8.8000000000000007</v>
      </c>
      <c r="S4" s="12">
        <v>9.5</v>
      </c>
      <c r="T4" s="12">
        <v>2.1</v>
      </c>
      <c r="U4" s="12">
        <v>5.7</v>
      </c>
      <c r="V4" s="12">
        <v>5.6</v>
      </c>
      <c r="W4" s="12">
        <v>6.3</v>
      </c>
      <c r="X4" s="12">
        <v>7.5</v>
      </c>
      <c r="Y4" s="12">
        <v>0.8</v>
      </c>
      <c r="Z4" s="12">
        <v>3.6</v>
      </c>
      <c r="AA4" s="12">
        <v>2</v>
      </c>
      <c r="AB4" s="12">
        <v>6.6</v>
      </c>
      <c r="AC4" s="12">
        <v>2.2999999999999998</v>
      </c>
      <c r="AD4" s="12">
        <v>5.4</v>
      </c>
      <c r="AE4" s="12">
        <v>5.3</v>
      </c>
      <c r="AF4" s="12">
        <v>-4.5999999999999996</v>
      </c>
      <c r="AG4" s="12">
        <v>-14.4</v>
      </c>
      <c r="AH4" s="12">
        <v>12.6</v>
      </c>
      <c r="AI4" s="12">
        <v>4.3</v>
      </c>
      <c r="AJ4" s="12">
        <v>-2.8</v>
      </c>
      <c r="AK4" s="12">
        <v>-3.3</v>
      </c>
      <c r="AL4" s="12">
        <v>0.8</v>
      </c>
      <c r="AM4" s="12">
        <v>5.0999999999999996</v>
      </c>
      <c r="AN4" s="12">
        <v>-0.5</v>
      </c>
      <c r="AO4" s="12">
        <v>4.5</v>
      </c>
      <c r="AP4" s="12">
        <v>0.4</v>
      </c>
      <c r="AQ4" s="12">
        <v>0.5</v>
      </c>
      <c r="AR4" s="12">
        <v>-0.7</v>
      </c>
      <c r="AS4" s="12">
        <v>7.3</v>
      </c>
    </row>
    <row r="5" spans="1:45">
      <c r="A5" s="7"/>
      <c r="B5" s="14"/>
      <c r="C5" s="5"/>
      <c r="D5" s="2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</row>
    <row r="6" spans="1:45" ht="28.9">
      <c r="A6" s="7" t="s">
        <v>42</v>
      </c>
      <c r="B6" s="7" t="s">
        <v>48</v>
      </c>
      <c r="C6" s="5" t="s">
        <v>44</v>
      </c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</row>
    <row r="7" spans="1:45">
      <c r="A7" s="7" t="s">
        <v>49</v>
      </c>
      <c r="B7" s="7" t="s">
        <v>46</v>
      </c>
      <c r="C7" s="5" t="s">
        <v>44</v>
      </c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</row>
    <row r="8" spans="1:45"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</row>
    <row r="9" spans="1:45">
      <c r="A9" s="15" t="s">
        <v>50</v>
      </c>
      <c r="B9" s="15"/>
      <c r="C9" s="15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</row>
    <row r="10" spans="1:45"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</row>
    <row r="11" spans="1:45"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</row>
  </sheetData>
  <mergeCells count="1">
    <mergeCell ref="A9:C9"/>
  </mergeCells>
  <pageMargins left="0.75" right="0.75" top="0.75" bottom="0.5" header="0.5" footer="0.7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1C81E6-ACCF-42C9-B57D-B5A30220DB84}">
  <dimension ref="A1:AS7"/>
  <sheetViews>
    <sheetView topLeftCell="A2" workbookViewId="0">
      <selection activeCell="D19" sqref="D19"/>
    </sheetView>
  </sheetViews>
  <sheetFormatPr defaultRowHeight="14.45"/>
  <sheetData>
    <row r="1" spans="1:45">
      <c r="D1" s="1" t="s">
        <v>0</v>
      </c>
      <c r="E1" s="1" t="s">
        <v>1</v>
      </c>
      <c r="F1" s="1" t="s">
        <v>2</v>
      </c>
      <c r="G1" s="1" t="s">
        <v>3</v>
      </c>
      <c r="H1" s="1" t="s">
        <v>4</v>
      </c>
      <c r="I1" s="1" t="s">
        <v>5</v>
      </c>
      <c r="J1" s="1" t="s">
        <v>6</v>
      </c>
      <c r="K1" s="1" t="s">
        <v>7</v>
      </c>
      <c r="L1" s="1" t="s">
        <v>8</v>
      </c>
      <c r="M1" s="1" t="s">
        <v>9</v>
      </c>
      <c r="N1" s="1" t="s">
        <v>10</v>
      </c>
      <c r="O1" s="1" t="s">
        <v>11</v>
      </c>
      <c r="P1" s="1" t="s">
        <v>12</v>
      </c>
      <c r="Q1" s="1" t="s">
        <v>13</v>
      </c>
      <c r="R1" s="1" t="s">
        <v>14</v>
      </c>
      <c r="S1" s="1" t="s">
        <v>15</v>
      </c>
      <c r="T1" s="1" t="s">
        <v>16</v>
      </c>
      <c r="U1" s="1" t="s">
        <v>17</v>
      </c>
      <c r="V1" s="1" t="s">
        <v>18</v>
      </c>
      <c r="W1" s="1" t="s">
        <v>19</v>
      </c>
      <c r="X1" s="1" t="s">
        <v>20</v>
      </c>
      <c r="Y1" s="1" t="s">
        <v>21</v>
      </c>
      <c r="Z1" s="1" t="s">
        <v>22</v>
      </c>
      <c r="AA1" s="1" t="s">
        <v>23</v>
      </c>
      <c r="AB1" s="1" t="s">
        <v>24</v>
      </c>
      <c r="AC1" s="1" t="s">
        <v>25</v>
      </c>
      <c r="AD1" s="1" t="s">
        <v>26</v>
      </c>
      <c r="AE1" s="1" t="s">
        <v>27</v>
      </c>
      <c r="AF1" s="1" t="s">
        <v>28</v>
      </c>
      <c r="AG1" s="1" t="s">
        <v>29</v>
      </c>
      <c r="AH1" s="1" t="s">
        <v>30</v>
      </c>
      <c r="AI1" s="1" t="s">
        <v>31</v>
      </c>
      <c r="AJ1" s="1" t="s">
        <v>32</v>
      </c>
      <c r="AK1" s="1" t="s">
        <v>33</v>
      </c>
      <c r="AL1" s="1" t="s">
        <v>34</v>
      </c>
      <c r="AM1" s="1" t="s">
        <v>35</v>
      </c>
      <c r="AN1" s="1" t="s">
        <v>36</v>
      </c>
      <c r="AO1" s="1" t="s">
        <v>37</v>
      </c>
      <c r="AP1" s="1" t="s">
        <v>38</v>
      </c>
      <c r="AQ1" s="1" t="s">
        <v>39</v>
      </c>
      <c r="AR1" s="1" t="s">
        <v>40</v>
      </c>
      <c r="AS1" s="1" t="s">
        <v>41</v>
      </c>
    </row>
    <row r="2" spans="1:45" ht="43.15">
      <c r="A2" s="7" t="s">
        <v>42</v>
      </c>
      <c r="B2" s="5" t="s">
        <v>43</v>
      </c>
      <c r="C2" s="5" t="s">
        <v>44</v>
      </c>
      <c r="D2" s="10">
        <v>201895</v>
      </c>
      <c r="E2" s="10">
        <v>214032</v>
      </c>
      <c r="F2" s="10">
        <v>233798</v>
      </c>
      <c r="G2" s="10">
        <v>262790</v>
      </c>
      <c r="H2" s="10">
        <v>304161</v>
      </c>
      <c r="I2" s="10">
        <v>331089</v>
      </c>
      <c r="J2" s="10">
        <v>356981</v>
      </c>
      <c r="K2" s="10">
        <v>379868</v>
      </c>
      <c r="L2" s="10">
        <v>410396</v>
      </c>
      <c r="M2" s="10">
        <v>449432</v>
      </c>
      <c r="N2" s="10">
        <v>473120</v>
      </c>
      <c r="O2" s="10">
        <v>472757</v>
      </c>
      <c r="P2" s="10">
        <v>454929</v>
      </c>
      <c r="Q2" s="10">
        <v>447546</v>
      </c>
      <c r="R2" s="10">
        <v>494862</v>
      </c>
      <c r="S2" s="10">
        <v>568347</v>
      </c>
      <c r="T2" s="10">
        <v>562899</v>
      </c>
      <c r="U2" s="10">
        <v>589205</v>
      </c>
      <c r="V2" s="10">
        <v>617957</v>
      </c>
      <c r="W2" s="10">
        <v>637492</v>
      </c>
      <c r="X2" s="10">
        <v>681819</v>
      </c>
      <c r="Y2" s="10">
        <v>699951</v>
      </c>
      <c r="Z2" s="10">
        <v>714841</v>
      </c>
      <c r="AA2" s="10">
        <v>731457</v>
      </c>
      <c r="AB2" s="10">
        <v>761146</v>
      </c>
      <c r="AC2" s="10">
        <v>766510</v>
      </c>
      <c r="AD2" s="10">
        <v>830791</v>
      </c>
      <c r="AE2" s="10">
        <v>897115</v>
      </c>
      <c r="AF2" s="10">
        <v>888812</v>
      </c>
      <c r="AG2" s="10">
        <v>796407</v>
      </c>
      <c r="AH2" s="10">
        <v>907648</v>
      </c>
      <c r="AI2" s="10">
        <v>943141</v>
      </c>
      <c r="AJ2" s="10">
        <v>918825</v>
      </c>
      <c r="AK2" s="10">
        <v>899561</v>
      </c>
      <c r="AL2" s="10">
        <v>927397</v>
      </c>
      <c r="AM2" s="10">
        <v>1005691</v>
      </c>
      <c r="AN2" s="10">
        <v>1020299</v>
      </c>
      <c r="AO2" s="10">
        <v>1090184</v>
      </c>
      <c r="AP2" s="10">
        <v>1129548</v>
      </c>
      <c r="AQ2" s="10">
        <v>1176279</v>
      </c>
      <c r="AR2" s="10">
        <v>1154735</v>
      </c>
      <c r="AS2" s="10">
        <v>1315605</v>
      </c>
    </row>
    <row r="3" spans="1:45" ht="43.15">
      <c r="A3" s="7" t="s">
        <v>42</v>
      </c>
      <c r="B3" s="5" t="s">
        <v>45</v>
      </c>
      <c r="C3" s="5" t="s">
        <v>44</v>
      </c>
      <c r="D3" s="10">
        <v>469963</v>
      </c>
      <c r="E3" s="10">
        <v>459137</v>
      </c>
      <c r="F3" s="10">
        <v>465066</v>
      </c>
      <c r="G3" s="10">
        <v>485954</v>
      </c>
      <c r="H3" s="10">
        <v>528660</v>
      </c>
      <c r="I3" s="10">
        <v>546382</v>
      </c>
      <c r="J3" s="10">
        <v>554198</v>
      </c>
      <c r="K3" s="10">
        <v>560540</v>
      </c>
      <c r="L3" s="10">
        <v>571212</v>
      </c>
      <c r="M3" s="10">
        <v>580866</v>
      </c>
      <c r="N3" s="10">
        <v>579046</v>
      </c>
      <c r="O3" s="10">
        <v>559745</v>
      </c>
      <c r="P3" s="10">
        <v>536212</v>
      </c>
      <c r="Q3" s="10">
        <v>526255</v>
      </c>
      <c r="R3" s="10">
        <v>572709</v>
      </c>
      <c r="S3" s="10">
        <v>627277</v>
      </c>
      <c r="T3" s="10">
        <v>640384</v>
      </c>
      <c r="U3" s="10">
        <v>676729</v>
      </c>
      <c r="V3" s="10">
        <v>714723</v>
      </c>
      <c r="W3" s="10">
        <v>759780</v>
      </c>
      <c r="X3" s="10">
        <v>816550</v>
      </c>
      <c r="Y3" s="10">
        <v>823411</v>
      </c>
      <c r="Z3" s="10">
        <v>853074</v>
      </c>
      <c r="AA3" s="10">
        <v>869788</v>
      </c>
      <c r="AB3" s="10">
        <v>927117</v>
      </c>
      <c r="AC3" s="10">
        <v>948231</v>
      </c>
      <c r="AD3" s="10">
        <v>999630</v>
      </c>
      <c r="AE3" s="10">
        <v>1052943</v>
      </c>
      <c r="AF3" s="10">
        <v>1004718</v>
      </c>
      <c r="AG3" s="10">
        <v>860300</v>
      </c>
      <c r="AH3" s="10">
        <v>968418</v>
      </c>
      <c r="AI3" s="10">
        <v>1010252</v>
      </c>
      <c r="AJ3" s="10">
        <v>981600</v>
      </c>
      <c r="AK3" s="10">
        <v>948816</v>
      </c>
      <c r="AL3" s="10">
        <v>956642</v>
      </c>
      <c r="AM3" s="10">
        <v>1005691</v>
      </c>
      <c r="AN3" s="10">
        <v>1000510</v>
      </c>
      <c r="AO3" s="10">
        <v>1045635</v>
      </c>
      <c r="AP3" s="10">
        <v>1049543</v>
      </c>
      <c r="AQ3" s="10">
        <v>1054653</v>
      </c>
      <c r="AR3" s="10">
        <v>1047743</v>
      </c>
      <c r="AS3" s="10">
        <v>1123940</v>
      </c>
    </row>
    <row r="4" spans="1:45" ht="43.15">
      <c r="A4" s="7" t="s">
        <v>42</v>
      </c>
      <c r="B4" s="1" t="s">
        <v>46</v>
      </c>
      <c r="C4" s="5" t="s">
        <v>44</v>
      </c>
      <c r="D4" s="11" t="s">
        <v>47</v>
      </c>
      <c r="E4" s="12">
        <v>-2.2999999999999998</v>
      </c>
      <c r="F4" s="12">
        <v>1.3</v>
      </c>
      <c r="G4" s="12">
        <v>4.5</v>
      </c>
      <c r="H4" s="12">
        <v>8.8000000000000007</v>
      </c>
      <c r="I4" s="12">
        <v>3.4</v>
      </c>
      <c r="J4" s="12">
        <v>1.4</v>
      </c>
      <c r="K4" s="12">
        <v>1.1000000000000001</v>
      </c>
      <c r="L4" s="12">
        <v>1.9</v>
      </c>
      <c r="M4" s="12">
        <v>1.7</v>
      </c>
      <c r="N4" s="12">
        <v>-0.3</v>
      </c>
      <c r="O4" s="12">
        <v>-3.3</v>
      </c>
      <c r="P4" s="12">
        <v>-4.2</v>
      </c>
      <c r="Q4" s="12">
        <v>-1.9</v>
      </c>
      <c r="R4" s="12">
        <v>8.8000000000000007</v>
      </c>
      <c r="S4" s="12">
        <v>9.5</v>
      </c>
      <c r="T4" s="12">
        <v>2.1</v>
      </c>
      <c r="U4" s="12">
        <v>5.7</v>
      </c>
      <c r="V4" s="12">
        <v>5.6</v>
      </c>
      <c r="W4" s="12">
        <v>6.3</v>
      </c>
      <c r="X4" s="12">
        <v>7.5</v>
      </c>
      <c r="Y4" s="12">
        <v>0.8</v>
      </c>
      <c r="Z4" s="12">
        <v>3.6</v>
      </c>
      <c r="AA4" s="12">
        <v>2</v>
      </c>
      <c r="AB4" s="12">
        <v>6.6</v>
      </c>
      <c r="AC4" s="12">
        <v>2.2999999999999998</v>
      </c>
      <c r="AD4" s="12">
        <v>5.4</v>
      </c>
      <c r="AE4" s="12">
        <v>5.3</v>
      </c>
      <c r="AF4" s="12">
        <v>-4.5999999999999996</v>
      </c>
      <c r="AG4" s="12">
        <v>-14.4</v>
      </c>
      <c r="AH4" s="12">
        <v>12.6</v>
      </c>
      <c r="AI4" s="12">
        <v>4.3</v>
      </c>
      <c r="AJ4" s="12">
        <v>-2.8</v>
      </c>
      <c r="AK4" s="12">
        <v>-3.3</v>
      </c>
      <c r="AL4" s="12">
        <v>0.8</v>
      </c>
      <c r="AM4" s="12">
        <v>5.0999999999999996</v>
      </c>
      <c r="AN4" s="12">
        <v>-0.5</v>
      </c>
      <c r="AO4" s="12">
        <v>4.5</v>
      </c>
      <c r="AP4" s="12">
        <v>0.4</v>
      </c>
      <c r="AQ4" s="12">
        <v>0.5</v>
      </c>
      <c r="AR4" s="12">
        <v>-0.7</v>
      </c>
      <c r="AS4" s="12">
        <v>7.3</v>
      </c>
    </row>
    <row r="5" spans="1:45">
      <c r="A5" s="7"/>
      <c r="B5" s="1"/>
      <c r="C5" s="5"/>
      <c r="D5" s="2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</row>
    <row r="6" spans="1:45" ht="43.15">
      <c r="A6" s="7" t="s">
        <v>42</v>
      </c>
      <c r="B6" s="5" t="s">
        <v>48</v>
      </c>
      <c r="C6" s="5" t="s">
        <v>44</v>
      </c>
      <c r="D6" s="8">
        <f t="shared" ref="D6:AA6" si="0">E6/(100+E4)*100</f>
        <v>385772.07275214087</v>
      </c>
      <c r="E6" s="8">
        <f t="shared" si="0"/>
        <v>376899.31507884164</v>
      </c>
      <c r="F6" s="8">
        <f t="shared" si="0"/>
        <v>381799.00617486658</v>
      </c>
      <c r="G6" s="8">
        <f t="shared" si="0"/>
        <v>398979.96145273553</v>
      </c>
      <c r="H6" s="8">
        <f t="shared" si="0"/>
        <v>434090.19806057622</v>
      </c>
      <c r="I6" s="8">
        <f t="shared" si="0"/>
        <v>448849.26479463582</v>
      </c>
      <c r="J6" s="8">
        <f t="shared" si="0"/>
        <v>455133.15450176079</v>
      </c>
      <c r="K6" s="8">
        <f t="shared" si="0"/>
        <v>460139.61920128012</v>
      </c>
      <c r="L6" s="8">
        <f t="shared" si="0"/>
        <v>468882.27196610451</v>
      </c>
      <c r="M6" s="8">
        <f t="shared" si="0"/>
        <v>476853.27058952826</v>
      </c>
      <c r="N6" s="8">
        <f t="shared" si="0"/>
        <v>475422.71077775967</v>
      </c>
      <c r="O6" s="8">
        <f t="shared" si="0"/>
        <v>459733.7613220936</v>
      </c>
      <c r="P6" s="8">
        <f t="shared" si="0"/>
        <v>440424.94334656565</v>
      </c>
      <c r="Q6" s="8">
        <f t="shared" si="0"/>
        <v>432056.86942298088</v>
      </c>
      <c r="R6" s="8">
        <f t="shared" si="0"/>
        <v>470077.87393220316</v>
      </c>
      <c r="S6" s="8">
        <f t="shared" si="0"/>
        <v>514735.27195576241</v>
      </c>
      <c r="T6" s="8">
        <f t="shared" si="0"/>
        <v>525544.71266683342</v>
      </c>
      <c r="U6" s="8">
        <f t="shared" si="0"/>
        <v>555500.76128884288</v>
      </c>
      <c r="V6" s="8">
        <f t="shared" si="0"/>
        <v>586608.80392101815</v>
      </c>
      <c r="W6" s="8">
        <f t="shared" si="0"/>
        <v>623565.15856804233</v>
      </c>
      <c r="X6" s="8">
        <f t="shared" si="0"/>
        <v>670332.54546064558</v>
      </c>
      <c r="Y6" s="8">
        <f t="shared" si="0"/>
        <v>675695.20582433068</v>
      </c>
      <c r="Z6" s="8">
        <f t="shared" si="0"/>
        <v>700020.23323400656</v>
      </c>
      <c r="AA6" s="8">
        <f>AB6/(100+AB4)*100</f>
        <v>714020.63789868669</v>
      </c>
      <c r="AB6" s="8">
        <f>AB2</f>
        <v>761146</v>
      </c>
      <c r="AC6" s="8">
        <f>AB6*(100+AC4)/100</f>
        <v>778652.35800000001</v>
      </c>
      <c r="AD6" s="8">
        <f t="shared" ref="AD6:AS6" si="1">AC6*(100+AD4)/100</f>
        <v>820699.58533200016</v>
      </c>
      <c r="AE6" s="8">
        <f t="shared" si="1"/>
        <v>864196.66335459624</v>
      </c>
      <c r="AF6" s="8">
        <f t="shared" si="1"/>
        <v>824443.6168402849</v>
      </c>
      <c r="AG6" s="8">
        <f t="shared" si="1"/>
        <v>705723.73601528374</v>
      </c>
      <c r="AH6" s="8">
        <f t="shared" si="1"/>
        <v>794644.92675320944</v>
      </c>
      <c r="AI6" s="8">
        <f t="shared" si="1"/>
        <v>828814.65860359743</v>
      </c>
      <c r="AJ6" s="8">
        <f t="shared" si="1"/>
        <v>805607.8481626967</v>
      </c>
      <c r="AK6" s="8">
        <f t="shared" si="1"/>
        <v>779022.78917332774</v>
      </c>
      <c r="AL6" s="8">
        <f t="shared" si="1"/>
        <v>785254.97148671432</v>
      </c>
      <c r="AM6" s="8">
        <f t="shared" si="1"/>
        <v>825302.97503253666</v>
      </c>
      <c r="AN6" s="8">
        <f t="shared" si="1"/>
        <v>821176.46015737404</v>
      </c>
      <c r="AO6" s="8">
        <f t="shared" si="1"/>
        <v>858129.40086445585</v>
      </c>
      <c r="AP6" s="8">
        <f t="shared" si="1"/>
        <v>861561.91846791375</v>
      </c>
      <c r="AQ6" s="8">
        <f t="shared" si="1"/>
        <v>865869.72806025331</v>
      </c>
      <c r="AR6" s="8">
        <f t="shared" si="1"/>
        <v>859808.6399638314</v>
      </c>
      <c r="AS6" s="8">
        <f t="shared" si="1"/>
        <v>922574.67068119114</v>
      </c>
    </row>
    <row r="7" spans="1:45">
      <c r="A7" s="7" t="s">
        <v>49</v>
      </c>
      <c r="B7" s="5" t="s">
        <v>46</v>
      </c>
      <c r="C7" s="5" t="s">
        <v>44</v>
      </c>
      <c r="D7" s="9"/>
      <c r="E7" s="9">
        <f t="shared" ref="E7:AA7" si="2">E6/D6*100-100</f>
        <v>-2.2999999999999972</v>
      </c>
      <c r="F7" s="9">
        <f t="shared" si="2"/>
        <v>1.2999999999999829</v>
      </c>
      <c r="G7" s="9">
        <f t="shared" si="2"/>
        <v>4.5</v>
      </c>
      <c r="H7" s="9">
        <f t="shared" si="2"/>
        <v>8.7999999999999829</v>
      </c>
      <c r="I7" s="9">
        <f t="shared" si="2"/>
        <v>3.4000000000000057</v>
      </c>
      <c r="J7" s="9">
        <f t="shared" si="2"/>
        <v>1.4000000000000199</v>
      </c>
      <c r="K7" s="9">
        <f t="shared" si="2"/>
        <v>1.0999999999999943</v>
      </c>
      <c r="L7" s="9">
        <f t="shared" si="2"/>
        <v>1.9000000000000057</v>
      </c>
      <c r="M7" s="9">
        <f t="shared" si="2"/>
        <v>1.6999999999999886</v>
      </c>
      <c r="N7" s="9">
        <f t="shared" si="2"/>
        <v>-0.29999999999999716</v>
      </c>
      <c r="O7" s="9">
        <f t="shared" si="2"/>
        <v>-3.2999999999999972</v>
      </c>
      <c r="P7" s="9">
        <f t="shared" si="2"/>
        <v>-4.2000000000000028</v>
      </c>
      <c r="Q7" s="9">
        <f t="shared" si="2"/>
        <v>-1.9000000000000057</v>
      </c>
      <c r="R7" s="9">
        <f t="shared" si="2"/>
        <v>8.7999999999999829</v>
      </c>
      <c r="S7" s="9">
        <f t="shared" si="2"/>
        <v>9.5</v>
      </c>
      <c r="T7" s="9">
        <f t="shared" si="2"/>
        <v>2.0999999999999943</v>
      </c>
      <c r="U7" s="9">
        <f t="shared" si="2"/>
        <v>5.6999999999999886</v>
      </c>
      <c r="V7" s="9">
        <f t="shared" si="2"/>
        <v>5.6000000000000085</v>
      </c>
      <c r="W7" s="9">
        <f t="shared" si="2"/>
        <v>6.3000000000000114</v>
      </c>
      <c r="X7" s="9">
        <f t="shared" si="2"/>
        <v>7.5000000000000142</v>
      </c>
      <c r="Y7" s="9">
        <f t="shared" si="2"/>
        <v>0.79999999999999716</v>
      </c>
      <c r="Z7" s="9">
        <f t="shared" si="2"/>
        <v>3.6000000000000085</v>
      </c>
      <c r="AA7" s="9">
        <f t="shared" si="2"/>
        <v>2</v>
      </c>
      <c r="AB7" s="9">
        <f>AB6/AA6*100-100</f>
        <v>6.6000000000000085</v>
      </c>
      <c r="AC7" s="9">
        <f t="shared" ref="AC7:AS7" si="3">AC6/AB6*100-100</f>
        <v>2.2999999999999972</v>
      </c>
      <c r="AD7" s="9">
        <f t="shared" si="3"/>
        <v>5.4000000000000341</v>
      </c>
      <c r="AE7" s="9">
        <f t="shared" si="3"/>
        <v>5.3000000000000114</v>
      </c>
      <c r="AF7" s="9">
        <f t="shared" si="3"/>
        <v>-4.5999999999999943</v>
      </c>
      <c r="AG7" s="9">
        <f t="shared" si="3"/>
        <v>-14.400000000000006</v>
      </c>
      <c r="AH7" s="9">
        <f t="shared" si="3"/>
        <v>12.599999999999994</v>
      </c>
      <c r="AI7" s="9">
        <f t="shared" si="3"/>
        <v>4.2999999999999972</v>
      </c>
      <c r="AJ7" s="9">
        <f t="shared" si="3"/>
        <v>-2.7999999999999972</v>
      </c>
      <c r="AK7" s="9">
        <f t="shared" si="3"/>
        <v>-3.2999999999999972</v>
      </c>
      <c r="AL7" s="9">
        <f t="shared" si="3"/>
        <v>0.79999999999999716</v>
      </c>
      <c r="AM7" s="9">
        <f t="shared" si="3"/>
        <v>5.0999999999999943</v>
      </c>
      <c r="AN7" s="9">
        <f t="shared" si="3"/>
        <v>-0.49999999999998579</v>
      </c>
      <c r="AO7" s="9">
        <f t="shared" si="3"/>
        <v>4.5</v>
      </c>
      <c r="AP7" s="9">
        <f t="shared" si="3"/>
        <v>0.40000000000000568</v>
      </c>
      <c r="AQ7" s="9">
        <f t="shared" si="3"/>
        <v>0.49999999999998579</v>
      </c>
      <c r="AR7" s="9">
        <f t="shared" si="3"/>
        <v>-0.70000000000001705</v>
      </c>
      <c r="AS7" s="9">
        <f t="shared" si="3"/>
        <v>7.2999999999999972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264DBA36EA7124EA91EF56608004879" ma:contentTypeVersion="3" ma:contentTypeDescription="Skapa ett nytt dokument." ma:contentTypeScope="" ma:versionID="fa70d6ea770cafe400fdb33649f1f39c">
  <xsd:schema xmlns:xsd="http://www.w3.org/2001/XMLSchema" xmlns:xs="http://www.w3.org/2001/XMLSchema" xmlns:p="http://schemas.microsoft.com/office/2006/metadata/properties" xmlns:ns2="5ff99f2d-f582-4dfd-86a3-a96e5da94855" targetNamespace="http://schemas.microsoft.com/office/2006/metadata/properties" ma:root="true" ma:fieldsID="5dae98fe4564af9f1257cdfcfb610d79" ns2:_="">
    <xsd:import namespace="5ff99f2d-f582-4dfd-86a3-a96e5da9485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f99f2d-f582-4dfd-86a3-a96e5da948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C869EA2-5C5D-4F26-84D1-12A7BB58F10F}"/>
</file>

<file path=customXml/itemProps2.xml><?xml version="1.0" encoding="utf-8"?>
<ds:datastoreItem xmlns:ds="http://schemas.openxmlformats.org/officeDocument/2006/customXml" ds:itemID="{5AD443C9-C2A3-47F7-BC1A-CC760C672D5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Rickard Bengtsberg</dc:creator>
  <cp:keywords/>
  <dc:description/>
  <cp:lastModifiedBy/>
  <cp:revision/>
  <dcterms:created xsi:type="dcterms:W3CDTF">2023-11-13T13:40:35Z</dcterms:created>
  <dcterms:modified xsi:type="dcterms:W3CDTF">2023-11-23T07:52:27Z</dcterms:modified>
  <cp:category/>
  <cp:contentStatus/>
</cp:coreProperties>
</file>