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codeName="ThisWorkbook"/>
  <mc:AlternateContent xmlns:mc="http://schemas.openxmlformats.org/markup-compatibility/2006">
    <mc:Choice Requires="x15">
      <x15ac:absPath xmlns:x15ac="http://schemas.microsoft.com/office/spreadsheetml/2010/11/ac" url="C:\Users\ribe03\Desktop\"/>
    </mc:Choice>
  </mc:AlternateContent>
  <xr:revisionPtr revIDLastSave="0" documentId="8_{1C8E1A75-F5BA-4500-97CD-E0E2BEF9DE33}" xr6:coauthVersionLast="47" xr6:coauthVersionMax="47" xr10:uidLastSave="{00000000-0000-0000-0000-000000000000}"/>
  <bookViews>
    <workbookView xWindow="-108" yWindow="-108" windowWidth="23256" windowHeight="12576" xr2:uid="{00000000-000D-0000-FFFF-FFFF00000000}"/>
  </bookViews>
  <sheets>
    <sheet name="Räkneövning" sheetId="3" r:id="rId1"/>
    <sheet name="Faci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3" l="1"/>
  <c r="U8" i="3"/>
  <c r="M8" i="3"/>
  <c r="K8" i="3"/>
  <c r="J8" i="3"/>
  <c r="F8" i="3"/>
  <c r="E8" i="3"/>
  <c r="P8" i="3"/>
  <c r="Y8" i="2"/>
  <c r="X8" i="2"/>
  <c r="W8" i="2"/>
  <c r="V8" i="2"/>
  <c r="U8" i="2"/>
  <c r="T8" i="2"/>
  <c r="S8" i="2"/>
  <c r="R8" i="2"/>
  <c r="Q8" i="2"/>
  <c r="P8" i="2"/>
  <c r="O8" i="2"/>
  <c r="N8" i="2"/>
  <c r="M8" i="2"/>
  <c r="L8" i="2"/>
  <c r="K8" i="2"/>
  <c r="J8" i="2"/>
  <c r="I8" i="2"/>
  <c r="H8" i="2"/>
  <c r="G8" i="2"/>
  <c r="F8" i="2"/>
  <c r="E8" i="2"/>
  <c r="Y7" i="2"/>
  <c r="X7" i="2"/>
  <c r="W7" i="2"/>
  <c r="V7" i="2"/>
  <c r="U7" i="2"/>
  <c r="T7" i="2"/>
  <c r="S7" i="2"/>
  <c r="R7" i="2"/>
  <c r="Q7" i="2"/>
  <c r="P7" i="2"/>
  <c r="O7" i="2"/>
  <c r="N7" i="2"/>
  <c r="M7" i="2"/>
  <c r="L7" i="2"/>
  <c r="K7" i="2"/>
  <c r="Y6" i="2"/>
  <c r="X6" i="2"/>
  <c r="W6" i="2"/>
  <c r="V6" i="2"/>
  <c r="U6" i="2"/>
  <c r="T6" i="2"/>
  <c r="S6" i="2"/>
  <c r="R6" i="2"/>
  <c r="Q6" i="2"/>
  <c r="P6" i="2"/>
  <c r="O6" i="2"/>
  <c r="N6" i="2"/>
  <c r="M6" i="2"/>
  <c r="L6" i="2"/>
  <c r="K6" i="2"/>
  <c r="J7" i="2"/>
  <c r="J6" i="2"/>
  <c r="I7" i="2"/>
  <c r="I6" i="2"/>
  <c r="H7" i="2"/>
  <c r="H6" i="2"/>
  <c r="G7" i="2"/>
  <c r="G6" i="2"/>
  <c r="F7" i="2"/>
  <c r="F6" i="2"/>
  <c r="E6" i="2"/>
  <c r="E7" i="2"/>
  <c r="X9" i="2"/>
  <c r="D5" i="2"/>
  <c r="D9" i="2" s="1"/>
  <c r="E5" i="2"/>
  <c r="E9" i="2" s="1"/>
  <c r="F5" i="2"/>
  <c r="F9" i="2" s="1"/>
  <c r="G5" i="2"/>
  <c r="G9" i="2" s="1"/>
  <c r="H5" i="2"/>
  <c r="H9" i="2" s="1"/>
  <c r="J5" i="2"/>
  <c r="J9" i="2" s="1"/>
  <c r="K5" i="2"/>
  <c r="K9" i="2" s="1"/>
  <c r="L5" i="2"/>
  <c r="L9" i="2" s="1"/>
  <c r="M5" i="2"/>
  <c r="M9" i="2" s="1"/>
  <c r="N5" i="2"/>
  <c r="N9" i="2" s="1"/>
  <c r="O5" i="2"/>
  <c r="O9" i="2" s="1"/>
  <c r="P5" i="2"/>
  <c r="P9" i="2" s="1"/>
  <c r="Q5" i="2"/>
  <c r="Q9" i="2" s="1"/>
  <c r="R5" i="2"/>
  <c r="R9" i="2" s="1"/>
  <c r="S5" i="2"/>
  <c r="S9" i="2" s="1"/>
  <c r="T5" i="2"/>
  <c r="T9" i="2" s="1"/>
  <c r="U5" i="2"/>
  <c r="U9" i="2" s="1"/>
  <c r="V5" i="2"/>
  <c r="V9" i="2" s="1"/>
  <c r="W5" i="2"/>
  <c r="W9" i="2" s="1"/>
  <c r="X5" i="2"/>
  <c r="Y5" i="2"/>
  <c r="Y9" i="2" s="1"/>
  <c r="I5" i="2"/>
  <c r="I9" i="2" s="1"/>
  <c r="R8" i="3" l="1"/>
  <c r="S8" i="3"/>
  <c r="L8" i="3"/>
  <c r="T8" i="3"/>
  <c r="N8" i="3"/>
  <c r="W8" i="3"/>
  <c r="O8" i="3"/>
  <c r="G8" i="3"/>
  <c r="H8" i="3"/>
  <c r="I8" i="3"/>
  <c r="Q8" i="3"/>
  <c r="Y8" i="3"/>
  <c r="X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www.statistikdatabasen.scb.se</author>
  </authors>
  <commentList>
    <comment ref="O1" authorId="0" shapeId="0" xr:uid="{F9869367-26AB-4996-B674-37546E355FE1}">
      <text>
        <r>
          <rPr>
            <sz val="9"/>
            <color rgb="FF000000"/>
            <rFont val="Tahoma"/>
            <family val="2"/>
          </rPr>
          <t xml:space="preserve">Vid publiceringen av 2012 års uppgifter har 2011 års uppgifter korrigerats. Korrigeringen har störst påverkan på produktionsvärdet inom branscherna 26, 29 och 35 och lagerförändring inom bransch 29. Även tabellerna intäkter och kostnader för verksamhetsnivå påverkas i dessa branscher. Mer marginella förändringar återfinns även inom andra branscher.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www.statistikdatabasen.scb.se</author>
  </authors>
  <commentList>
    <comment ref="O1" authorId="0" shapeId="0" xr:uid="{00000000-0006-0000-0000-000001000000}">
      <text>
        <r>
          <rPr>
            <sz val="9"/>
            <color rgb="FF000000"/>
            <rFont val="Tahoma"/>
            <family val="2"/>
          </rPr>
          <t xml:space="preserve">Vid publiceringen av 2012 års uppgifter har 2011 års uppgifter korrigerats. Korrigeringen har störst påverkan på produktionsvärdet inom branscherna 26, 29 och 35 och lagerförändring inom bransch 29. Även tabellerna intäkter och kostnader för verksamhetsnivå påverkas i dessa branscher. Mer marginella förändringar återfinns även inom andra branscher.
</t>
        </r>
      </text>
    </comment>
  </commentList>
</comments>
</file>

<file path=xl/sharedStrings.xml><?xml version="1.0" encoding="utf-8"?>
<sst xmlns="http://schemas.openxmlformats.org/spreadsheetml/2006/main" count="83" uniqueCount="35">
  <si>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</si>
  <si>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</si>
  <si>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</si>
  <si>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</si>
  <si>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</si>
  <si>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</si>
  <si>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</si>
  <si>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</si>
  <si>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</si>
  <si>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</si>
  <si>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</si>
  <si>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</si>
  <si>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</si>
  <si>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</si>
  <si>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</si>
  <si>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</si>
  <si>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</si>
  <si>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</si>
  <si>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</si>
  <si>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</si>
  <si>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</si>
  <si>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</si>
  <si>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Produktionsvärde</t>
  </si>
  <si>
    <t>Löpande priser</t>
  </si>
  <si>
    <t>29 industri för motorfordon, släpfordon och påhängsvagnar</t>
  </si>
  <si>
    <t>PPI</t>
  </si>
  <si>
    <t>2020=100</t>
  </si>
  <si>
    <t>29 Motorfordon, släpfordon och påhängsvagnar</t>
  </si>
  <si>
    <t>2005=100</t>
  </si>
  <si>
    <t>Kontroll</t>
  </si>
  <si>
    <t>Volymutvecklin i PPI 2020=100</t>
  </si>
  <si>
    <t>Volymutvecklin i PPI 2005=100</t>
  </si>
  <si>
    <t>Skillnad i volymutveckling</t>
  </si>
  <si>
    <t>Uppgift: Fastprisberäkna produktionsvärdet med 2005 som basår. Först måste du räkna om PPI så att det får basår 2005. Sedan kan du använda det för att fastprisberäkna produktionsvärdet. Du kan alltid kontrollera att det blivit rätt i ombasningen genom att kolla att volymutvecklingen är densamma i för PPI i bägge basår.</t>
  </si>
  <si>
    <t>NV0109E6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</si>
</sst>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6">
    <font>
      <sz val="11"/>
      <color rgb="FF000000"/>
      <name val="Calibri"/>
      <family val="2"/>
    </font>
    <font>
      <b/>
      <sz val="11"/>
      <color rgb="FF000000"/>
      <name val="Calibri"/>
      <family val="2"/>
    </font>
    <font>
      <sz val="9"/>
      <color rgb="FF000000"/>
      <name val="Tahoma"/>
      <family val="2"/>
    </font>
    <font>
      <sz val="11"/>
      <color rgb="FF000000"/>
      <name val="Calibri"/>
      <family val="2"/>
    </font>
    <font>
      <sz val="11"/>
      <color rgb="FF3F3F76"/>
      <name val="Calibri"/>
      <family val="2"/>
      <scheme val="minor"/>
    </font>
    <font>
      <b/>
      <sz val="11"/>
      <color rgb="FFFA7D00"/>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applyBorder="0"/>
    <xf numFmtId="43" fontId="3" fillId="0" borderId="0" applyFont="0" applyFill="0" applyBorder="0" applyAlignment="0" applyProtection="0"/>
    <xf numFmtId="0" fontId="4" fillId="2" borderId="1" applyNumberFormat="0" applyAlignment="0" applyProtection="0"/>
    <xf numFmtId="0" fontId="5" fillId="3" borderId="1" applyNumberFormat="0" applyAlignment="0" applyProtection="0"/>
  </cellStyleXfs>
  <cellXfs count="12">
    <xf numFmtId="0" fontId="0" fillId="0" borderId="0" xfId="0"/>
    <xf numFmtId="0" fontId="1" fillId="0" borderId="0" xfId="0" applyFont="1"/>
    <xf numFmtId="0" fontId="1" fillId="0" borderId="0" xfId="0" applyFont="1" applyAlignment="1">
      <alignment wrapText="1"/>
    </xf>
    <xf numFmtId="164" fontId="0" fillId="0" borderId="0" xfId="0" applyNumberFormat="1"/>
    <xf numFmtId="165" fontId="0" fillId="0" borderId="0" xfId="1" applyNumberFormat="1" applyFont="1"/>
    <xf numFmtId="3" fontId="4" fillId="2" borderId="1" xfId="2" applyNumberFormat="1"/>
    <xf numFmtId="164" fontId="4" fillId="2" borderId="1" xfId="2" applyNumberFormat="1"/>
    <xf numFmtId="164" fontId="5" fillId="3" borderId="1" xfId="3" applyNumberFormat="1"/>
    <xf numFmtId="165" fontId="5" fillId="3" borderId="1" xfId="3" applyNumberFormat="1"/>
    <xf numFmtId="0" fontId="0" fillId="0" borderId="1" xfId="0" applyBorder="1"/>
    <xf numFmtId="0" fontId="0" fillId="0" borderId="0" xfId="0" applyAlignment="1">
      <alignment wrapText="1"/>
    </xf>
    <xf numFmtId="0" fontId="0" fillId="0" borderId="0" xfId="0" applyAlignment="1">
      <alignment horizontal="left" wrapText="1"/>
    </xf>
  </cellXfs>
  <cellStyles count="4">
    <cellStyle name="Beräkning" xfId="3" builtinId="22"/>
    <cellStyle name="Indata" xfId="2" builtinId="20"/>
    <cellStyle name="Normal" xfId="0" builtinId="0"/>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6DBD-A915-4034-80AA-8DEDF618C0CB}">
  <dimension ref="A1:Z57"/>
  <sheetViews>
    <sheetView tabSelected="1" workbookViewId="0">
      <selection activeCell="G11" sqref="G11"/>
    </sheetView>
  </sheetViews>
  <sheetFormatPr defaultRowHeight="14.45"/>
  <cols>
    <col min="1" max="1" width="16.85546875" bestFit="1" customWidth="1"/>
    <col min="2" max="2" width="17" customWidth="1"/>
    <col min="3" max="3" width="21.85546875" customWidth="1"/>
    <col min="4" max="25" width="9.140625" customWidth="1"/>
  </cols>
  <sheetData>
    <row r="1" spans="1:26">
      <c r="B1" s="10"/>
      <c r="D1" s="1" t="s">
        <v>0</v>
      </c>
      <c r="E1" s="1" t="s">
        <v>1</v>
      </c>
      <c r="F1" s="1" t="s">
        <v>2</v>
      </c>
      <c r="G1" s="1" t="s">
        <v>3</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row>
    <row r="2" spans="1:26" ht="57.6">
      <c r="A2" s="1" t="s">
        <v>22</v>
      </c>
      <c r="B2" s="2" t="s">
        <v>23</v>
      </c>
      <c r="C2" s="2" t="s">
        <v>24</v>
      </c>
      <c r="D2" s="5">
        <v>197294</v>
      </c>
      <c r="E2" s="5">
        <v>202450</v>
      </c>
      <c r="F2" s="5">
        <v>200196</v>
      </c>
      <c r="G2" s="5">
        <v>216810</v>
      </c>
      <c r="H2" s="5">
        <v>236163</v>
      </c>
      <c r="I2" s="5">
        <v>243927</v>
      </c>
      <c r="J2" s="5">
        <v>252422</v>
      </c>
      <c r="K2" s="5">
        <v>267201</v>
      </c>
      <c r="L2" s="5">
        <v>263227</v>
      </c>
      <c r="M2" s="5">
        <v>161689</v>
      </c>
      <c r="N2" s="5">
        <v>205713</v>
      </c>
      <c r="O2" s="5">
        <v>233974</v>
      </c>
      <c r="P2" s="5">
        <v>204278</v>
      </c>
      <c r="Q2" s="5">
        <v>207789</v>
      </c>
      <c r="R2" s="5">
        <v>217930</v>
      </c>
      <c r="S2" s="5">
        <v>256383</v>
      </c>
      <c r="T2" s="5">
        <v>282016</v>
      </c>
      <c r="U2" s="5">
        <v>329126</v>
      </c>
      <c r="V2" s="5">
        <v>372096</v>
      </c>
      <c r="W2" s="5">
        <v>360784</v>
      </c>
      <c r="X2" s="5">
        <v>279770</v>
      </c>
      <c r="Y2" s="5">
        <v>328885</v>
      </c>
    </row>
    <row r="3" spans="1:26" ht="43.15">
      <c r="A3" s="1" t="s">
        <v>25</v>
      </c>
      <c r="B3" s="2" t="s">
        <v>26</v>
      </c>
      <c r="C3" s="2" t="s">
        <v>27</v>
      </c>
      <c r="D3" s="6">
        <v>84</v>
      </c>
      <c r="E3" s="6">
        <v>85.9</v>
      </c>
      <c r="F3" s="6">
        <v>86.2</v>
      </c>
      <c r="G3" s="6">
        <v>84.9</v>
      </c>
      <c r="H3" s="6">
        <v>83.2</v>
      </c>
      <c r="I3" s="6">
        <v>83.6</v>
      </c>
      <c r="J3" s="6">
        <v>84.4</v>
      </c>
      <c r="K3" s="6">
        <v>85</v>
      </c>
      <c r="L3" s="6">
        <v>87</v>
      </c>
      <c r="M3" s="6">
        <v>92.2</v>
      </c>
      <c r="N3" s="6">
        <v>90.2</v>
      </c>
      <c r="O3" s="6">
        <v>88.9</v>
      </c>
      <c r="P3" s="6">
        <v>89.4</v>
      </c>
      <c r="Q3" s="6">
        <v>87.7</v>
      </c>
      <c r="R3" s="6">
        <v>91.1</v>
      </c>
      <c r="S3" s="6">
        <v>94.3</v>
      </c>
      <c r="T3" s="6">
        <v>94.3</v>
      </c>
      <c r="U3" s="6">
        <v>95</v>
      </c>
      <c r="V3" s="6">
        <v>97.6</v>
      </c>
      <c r="W3" s="6">
        <v>100.8</v>
      </c>
      <c r="X3" s="6">
        <v>100</v>
      </c>
      <c r="Y3" s="6">
        <v>99.4</v>
      </c>
      <c r="Z3" s="3"/>
    </row>
    <row r="4" spans="1:26">
      <c r="B4" s="10"/>
      <c r="D4" s="9"/>
      <c r="E4" s="9"/>
      <c r="F4" s="9"/>
      <c r="G4" s="9"/>
      <c r="H4" s="9"/>
      <c r="I4" s="9"/>
      <c r="J4" s="9"/>
      <c r="K4" s="9"/>
      <c r="L4" s="9"/>
      <c r="M4" s="9"/>
      <c r="N4" s="9"/>
      <c r="O4" s="9"/>
      <c r="P4" s="9"/>
      <c r="Q4" s="9"/>
      <c r="R4" s="9"/>
      <c r="S4" s="9"/>
      <c r="T4" s="9"/>
      <c r="U4" s="9"/>
      <c r="V4" s="9"/>
      <c r="W4" s="9"/>
      <c r="X4" s="9"/>
      <c r="Y4" s="9"/>
    </row>
    <row r="5" spans="1:26" ht="43.15">
      <c r="A5" s="1" t="s">
        <v>25</v>
      </c>
      <c r="B5" s="2" t="s">
        <v>28</v>
      </c>
      <c r="C5" s="2" t="s">
        <v>27</v>
      </c>
      <c r="D5" s="7"/>
      <c r="E5" s="7"/>
      <c r="F5" s="7"/>
      <c r="G5" s="7"/>
      <c r="H5" s="7"/>
      <c r="I5" s="7"/>
      <c r="J5" s="7"/>
      <c r="K5" s="7"/>
      <c r="L5" s="7"/>
      <c r="M5" s="7"/>
      <c r="N5" s="7"/>
      <c r="O5" s="7"/>
      <c r="P5" s="7"/>
      <c r="Q5" s="7"/>
      <c r="R5" s="7"/>
      <c r="S5" s="7"/>
      <c r="T5" s="7"/>
      <c r="U5" s="7"/>
      <c r="V5" s="7"/>
      <c r="W5" s="7"/>
      <c r="X5" s="7"/>
      <c r="Y5" s="7"/>
    </row>
    <row r="6" spans="1:26" ht="28.9">
      <c r="A6" s="1" t="s">
        <v>29</v>
      </c>
      <c r="B6" s="2" t="s">
        <v>30</v>
      </c>
      <c r="C6" s="2"/>
      <c r="D6" s="7"/>
      <c r="E6" s="7"/>
      <c r="F6" s="7"/>
      <c r="G6" s="7"/>
      <c r="H6" s="7"/>
      <c r="I6" s="7"/>
      <c r="J6" s="7"/>
      <c r="K6" s="7"/>
      <c r="L6" s="7"/>
      <c r="M6" s="7"/>
      <c r="N6" s="7"/>
      <c r="O6" s="7"/>
      <c r="P6" s="7"/>
      <c r="Q6" s="7"/>
      <c r="R6" s="7"/>
      <c r="S6" s="7"/>
      <c r="T6" s="7"/>
      <c r="U6" s="7"/>
      <c r="V6" s="7"/>
      <c r="W6" s="7"/>
      <c r="X6" s="7"/>
      <c r="Y6" s="7"/>
    </row>
    <row r="7" spans="1:26" ht="28.9">
      <c r="A7" s="1" t="s">
        <v>29</v>
      </c>
      <c r="B7" s="2" t="s">
        <v>31</v>
      </c>
      <c r="C7" s="2"/>
      <c r="D7" s="7"/>
      <c r="E7" s="7"/>
      <c r="F7" s="7"/>
      <c r="G7" s="7"/>
      <c r="H7" s="7"/>
      <c r="I7" s="7"/>
      <c r="J7" s="7"/>
      <c r="K7" s="7"/>
      <c r="L7" s="7"/>
      <c r="M7" s="7"/>
      <c r="N7" s="7"/>
      <c r="O7" s="7"/>
      <c r="P7" s="7"/>
      <c r="Q7" s="7"/>
      <c r="R7" s="7"/>
      <c r="S7" s="7"/>
      <c r="T7" s="7"/>
      <c r="U7" s="7"/>
      <c r="V7" s="7"/>
      <c r="W7" s="7"/>
      <c r="X7" s="7"/>
      <c r="Y7" s="7"/>
    </row>
    <row r="8" spans="1:26" ht="43.15">
      <c r="A8" s="1" t="s">
        <v>29</v>
      </c>
      <c r="B8" s="2" t="s">
        <v>32</v>
      </c>
      <c r="C8" s="2"/>
      <c r="D8" s="7"/>
      <c r="E8" s="7">
        <f>E6-E7</f>
        <v>0</v>
      </c>
      <c r="F8" s="7">
        <f t="shared" ref="F8:Y8" si="0">F6-F7</f>
        <v>0</v>
      </c>
      <c r="G8" s="7">
        <f t="shared" si="0"/>
        <v>0</v>
      </c>
      <c r="H8" s="7">
        <f t="shared" si="0"/>
        <v>0</v>
      </c>
      <c r="I8" s="7">
        <f t="shared" si="0"/>
        <v>0</v>
      </c>
      <c r="J8" s="7">
        <f t="shared" si="0"/>
        <v>0</v>
      </c>
      <c r="K8" s="7">
        <f t="shared" si="0"/>
        <v>0</v>
      </c>
      <c r="L8" s="7">
        <f t="shared" si="0"/>
        <v>0</v>
      </c>
      <c r="M8" s="7">
        <f t="shared" si="0"/>
        <v>0</v>
      </c>
      <c r="N8" s="7">
        <f t="shared" si="0"/>
        <v>0</v>
      </c>
      <c r="O8" s="7">
        <f t="shared" si="0"/>
        <v>0</v>
      </c>
      <c r="P8" s="7">
        <f t="shared" si="0"/>
        <v>0</v>
      </c>
      <c r="Q8" s="7">
        <f t="shared" si="0"/>
        <v>0</v>
      </c>
      <c r="R8" s="7">
        <f t="shared" si="0"/>
        <v>0</v>
      </c>
      <c r="S8" s="7">
        <f t="shared" si="0"/>
        <v>0</v>
      </c>
      <c r="T8" s="7">
        <f t="shared" si="0"/>
        <v>0</v>
      </c>
      <c r="U8" s="7">
        <f t="shared" si="0"/>
        <v>0</v>
      </c>
      <c r="V8" s="7">
        <f t="shared" si="0"/>
        <v>0</v>
      </c>
      <c r="W8" s="7">
        <f t="shared" si="0"/>
        <v>0</v>
      </c>
      <c r="X8" s="7">
        <f t="shared" si="0"/>
        <v>0</v>
      </c>
      <c r="Y8" s="7">
        <f t="shared" si="0"/>
        <v>0</v>
      </c>
    </row>
    <row r="9" spans="1:26" ht="43.15">
      <c r="A9" s="1" t="s">
        <v>22</v>
      </c>
      <c r="B9" s="2" t="s">
        <v>28</v>
      </c>
      <c r="C9" s="2" t="s">
        <v>27</v>
      </c>
      <c r="D9" s="8"/>
      <c r="E9" s="8"/>
      <c r="F9" s="8"/>
      <c r="G9" s="8"/>
      <c r="H9" s="8"/>
      <c r="I9" s="8"/>
      <c r="J9" s="8"/>
      <c r="K9" s="8"/>
      <c r="L9" s="8"/>
      <c r="M9" s="8"/>
      <c r="N9" s="8"/>
      <c r="O9" s="8"/>
      <c r="P9" s="8"/>
      <c r="Q9" s="8"/>
      <c r="R9" s="8"/>
      <c r="S9" s="8"/>
      <c r="T9" s="8"/>
      <c r="U9" s="8"/>
      <c r="V9" s="8"/>
      <c r="W9" s="8"/>
      <c r="X9" s="8"/>
      <c r="Y9" s="8"/>
    </row>
    <row r="11" spans="1:26" ht="85.9" customHeight="1">
      <c r="A11" s="11" t="s">
        <v>33</v>
      </c>
      <c r="B11" s="11"/>
      <c r="C11" s="11"/>
    </row>
    <row r="57" spans="3:3">
      <c r="C57" t="s">
        <v>34</v>
      </c>
    </row>
  </sheetData>
  <mergeCells count="1">
    <mergeCell ref="A11:C11"/>
  </mergeCells>
  <pageMargins left="0.75" right="0.75" top="0.75" bottom="0.5" header="0.5" footer="0.7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topLeftCell="D1" workbookViewId="0">
      <selection sqref="A1:Y9"/>
    </sheetView>
  </sheetViews>
  <sheetFormatPr defaultRowHeight="14.45"/>
  <cols>
    <col min="1" max="1" width="16.85546875" bestFit="1" customWidth="1"/>
    <col min="2" max="2" width="15.28515625" style="10" customWidth="1"/>
    <col min="3" max="3" width="21.85546875" customWidth="1"/>
    <col min="4" max="25" width="9.140625" customWidth="1"/>
  </cols>
  <sheetData>
    <row r="1" spans="1:26">
      <c r="D1" s="1" t="s">
        <v>0</v>
      </c>
      <c r="E1" s="1" t="s">
        <v>1</v>
      </c>
      <c r="F1" s="1" t="s">
        <v>2</v>
      </c>
      <c r="G1" s="1" t="s">
        <v>3</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row>
    <row r="2" spans="1:26" ht="57.6">
      <c r="A2" s="1" t="s">
        <v>22</v>
      </c>
      <c r="B2" s="2" t="s">
        <v>23</v>
      </c>
      <c r="C2" s="2" t="s">
        <v>24</v>
      </c>
      <c r="D2" s="5">
        <v>197294</v>
      </c>
      <c r="E2" s="5">
        <v>202450</v>
      </c>
      <c r="F2" s="5">
        <v>200196</v>
      </c>
      <c r="G2" s="5">
        <v>216810</v>
      </c>
      <c r="H2" s="5">
        <v>236163</v>
      </c>
      <c r="I2" s="5">
        <v>243927</v>
      </c>
      <c r="J2" s="5">
        <v>252422</v>
      </c>
      <c r="K2" s="5">
        <v>267201</v>
      </c>
      <c r="L2" s="5">
        <v>263227</v>
      </c>
      <c r="M2" s="5">
        <v>161689</v>
      </c>
      <c r="N2" s="5">
        <v>205713</v>
      </c>
      <c r="O2" s="5">
        <v>233974</v>
      </c>
      <c r="P2" s="5">
        <v>204278</v>
      </c>
      <c r="Q2" s="5">
        <v>207789</v>
      </c>
      <c r="R2" s="5">
        <v>217930</v>
      </c>
      <c r="S2" s="5">
        <v>256383</v>
      </c>
      <c r="T2" s="5">
        <v>282016</v>
      </c>
      <c r="U2" s="5">
        <v>329126</v>
      </c>
      <c r="V2" s="5">
        <v>372096</v>
      </c>
      <c r="W2" s="5">
        <v>360784</v>
      </c>
      <c r="X2" s="5">
        <v>279770</v>
      </c>
      <c r="Y2" s="5">
        <v>328885</v>
      </c>
    </row>
    <row r="3" spans="1:26" ht="43.15">
      <c r="A3" s="1" t="s">
        <v>25</v>
      </c>
      <c r="B3" s="2" t="s">
        <v>26</v>
      </c>
      <c r="C3" s="2" t="s">
        <v>27</v>
      </c>
      <c r="D3" s="6">
        <v>84</v>
      </c>
      <c r="E3" s="6">
        <v>85.9</v>
      </c>
      <c r="F3" s="6">
        <v>86.2</v>
      </c>
      <c r="G3" s="6">
        <v>84.9</v>
      </c>
      <c r="H3" s="6">
        <v>83.2</v>
      </c>
      <c r="I3" s="6">
        <v>83.6</v>
      </c>
      <c r="J3" s="6">
        <v>84.4</v>
      </c>
      <c r="K3" s="6">
        <v>85</v>
      </c>
      <c r="L3" s="6">
        <v>87</v>
      </c>
      <c r="M3" s="6">
        <v>92.2</v>
      </c>
      <c r="N3" s="6">
        <v>90.2</v>
      </c>
      <c r="O3" s="6">
        <v>88.9</v>
      </c>
      <c r="P3" s="6">
        <v>89.4</v>
      </c>
      <c r="Q3" s="6">
        <v>87.7</v>
      </c>
      <c r="R3" s="6">
        <v>91.1</v>
      </c>
      <c r="S3" s="6">
        <v>94.3</v>
      </c>
      <c r="T3" s="6">
        <v>94.3</v>
      </c>
      <c r="U3" s="6">
        <v>95</v>
      </c>
      <c r="V3" s="6">
        <v>97.6</v>
      </c>
      <c r="W3" s="6">
        <v>100.8</v>
      </c>
      <c r="X3" s="6">
        <v>100</v>
      </c>
      <c r="Y3" s="6">
        <v>99.4</v>
      </c>
      <c r="Z3" s="3"/>
    </row>
    <row r="4" spans="1:26">
      <c r="D4" s="9"/>
      <c r="E4" s="9"/>
      <c r="F4" s="9"/>
      <c r="G4" s="9"/>
      <c r="H4" s="9"/>
      <c r="I4" s="9"/>
      <c r="J4" s="9"/>
      <c r="K4" s="9"/>
      <c r="L4" s="9"/>
      <c r="M4" s="9"/>
      <c r="N4" s="9"/>
      <c r="O4" s="9"/>
      <c r="P4" s="9"/>
      <c r="Q4" s="9"/>
      <c r="R4" s="9"/>
      <c r="S4" s="9"/>
      <c r="T4" s="9"/>
      <c r="U4" s="9"/>
      <c r="V4" s="9"/>
      <c r="W4" s="9"/>
      <c r="X4" s="9"/>
      <c r="Y4" s="9"/>
    </row>
    <row r="5" spans="1:26" ht="43.15">
      <c r="A5" s="1" t="s">
        <v>25</v>
      </c>
      <c r="B5" s="2" t="s">
        <v>28</v>
      </c>
      <c r="C5" s="2" t="s">
        <v>27</v>
      </c>
      <c r="D5" s="7">
        <f t="shared" ref="D5:H5" si="0">D3/$I$3*100</f>
        <v>100.47846889952154</v>
      </c>
      <c r="E5" s="7">
        <f t="shared" si="0"/>
        <v>102.75119617224881</v>
      </c>
      <c r="F5" s="7">
        <f t="shared" si="0"/>
        <v>103.11004784688996</v>
      </c>
      <c r="G5" s="7">
        <f t="shared" si="0"/>
        <v>101.55502392344499</v>
      </c>
      <c r="H5" s="7">
        <f t="shared" si="0"/>
        <v>99.521531100478484</v>
      </c>
      <c r="I5" s="7">
        <f>I3/$I$3*100</f>
        <v>100</v>
      </c>
      <c r="J5" s="7">
        <f t="shared" ref="J5:Y5" si="1">J3/$I$3*100</f>
        <v>100.95693779904306</v>
      </c>
      <c r="K5" s="7">
        <f t="shared" si="1"/>
        <v>101.67464114832536</v>
      </c>
      <c r="L5" s="7">
        <f t="shared" si="1"/>
        <v>104.06698564593302</v>
      </c>
      <c r="M5" s="7">
        <f t="shared" si="1"/>
        <v>110.28708133971293</v>
      </c>
      <c r="N5" s="7">
        <f t="shared" si="1"/>
        <v>107.89473684210526</v>
      </c>
      <c r="O5" s="7">
        <f t="shared" si="1"/>
        <v>106.33971291866031</v>
      </c>
      <c r="P5" s="7">
        <f t="shared" si="1"/>
        <v>106.93779904306223</v>
      </c>
      <c r="Q5" s="7">
        <f t="shared" si="1"/>
        <v>104.90430622009571</v>
      </c>
      <c r="R5" s="7">
        <f t="shared" si="1"/>
        <v>108.97129186602872</v>
      </c>
      <c r="S5" s="7">
        <f t="shared" si="1"/>
        <v>112.79904306220097</v>
      </c>
      <c r="T5" s="7">
        <f t="shared" si="1"/>
        <v>112.79904306220097</v>
      </c>
      <c r="U5" s="7">
        <f t="shared" si="1"/>
        <v>113.63636363636364</v>
      </c>
      <c r="V5" s="7">
        <f t="shared" si="1"/>
        <v>116.7464114832536</v>
      </c>
      <c r="W5" s="7">
        <f t="shared" si="1"/>
        <v>120.57416267942584</v>
      </c>
      <c r="X5" s="7">
        <f t="shared" si="1"/>
        <v>119.61722488038278</v>
      </c>
      <c r="Y5" s="7">
        <f t="shared" si="1"/>
        <v>118.89952153110048</v>
      </c>
    </row>
    <row r="6" spans="1:26" ht="28.9">
      <c r="A6" s="1" t="s">
        <v>29</v>
      </c>
      <c r="B6" s="2" t="s">
        <v>30</v>
      </c>
      <c r="C6" s="2"/>
      <c r="D6" s="7"/>
      <c r="E6" s="7">
        <f>E3/D3*100-100</f>
        <v>2.2619047619047734</v>
      </c>
      <c r="F6" s="7">
        <f>F3/E3*100-100</f>
        <v>0.34924330616996713</v>
      </c>
      <c r="G6" s="7">
        <f>G3/F3*100-100</f>
        <v>-1.5081206496519712</v>
      </c>
      <c r="H6" s="7">
        <f>H3/G3*100-100</f>
        <v>-2.0023557126030624</v>
      </c>
      <c r="I6" s="7">
        <f>I3/H3*100-100</f>
        <v>0.4807692307692264</v>
      </c>
      <c r="J6" s="7">
        <f>J3/I3*100-100</f>
        <v>0.95693779904306098</v>
      </c>
      <c r="K6" s="7">
        <f t="shared" ref="K6:Y6" si="2">K3/J3*100-100</f>
        <v>0.71090047393364841</v>
      </c>
      <c r="L6" s="7">
        <f t="shared" si="2"/>
        <v>2.3529411764705799</v>
      </c>
      <c r="M6" s="7">
        <f t="shared" si="2"/>
        <v>5.9770114942528778</v>
      </c>
      <c r="N6" s="7">
        <f t="shared" si="2"/>
        <v>-2.1691973969631135</v>
      </c>
      <c r="O6" s="7">
        <f t="shared" si="2"/>
        <v>-1.4412416851441208</v>
      </c>
      <c r="P6" s="7">
        <f t="shared" si="2"/>
        <v>0.56242969628796402</v>
      </c>
      <c r="Q6" s="7">
        <f t="shared" si="2"/>
        <v>-1.9015659955257291</v>
      </c>
      <c r="R6" s="7">
        <f t="shared" si="2"/>
        <v>3.876852907639659</v>
      </c>
      <c r="S6" s="7">
        <f t="shared" si="2"/>
        <v>3.5126234906695828</v>
      </c>
      <c r="T6" s="7">
        <f t="shared" si="2"/>
        <v>0</v>
      </c>
      <c r="U6" s="7">
        <f t="shared" si="2"/>
        <v>0.74231177094378609</v>
      </c>
      <c r="V6" s="7">
        <f t="shared" si="2"/>
        <v>2.7368421052631504</v>
      </c>
      <c r="W6" s="7">
        <f t="shared" si="2"/>
        <v>3.2786885245901658</v>
      </c>
      <c r="X6" s="7">
        <f t="shared" si="2"/>
        <v>-0.79365079365078373</v>
      </c>
      <c r="Y6" s="7">
        <f t="shared" si="2"/>
        <v>-0.59999999999999432</v>
      </c>
    </row>
    <row r="7" spans="1:26" ht="28.9">
      <c r="A7" s="1" t="s">
        <v>29</v>
      </c>
      <c r="B7" s="2" t="s">
        <v>31</v>
      </c>
      <c r="C7" s="2"/>
      <c r="D7" s="7"/>
      <c r="E7" s="7">
        <f>E5/D5*100-100</f>
        <v>2.2619047619047592</v>
      </c>
      <c r="F7" s="7">
        <f>F5/E5*100-100</f>
        <v>0.34924330616996713</v>
      </c>
      <c r="G7" s="7">
        <f>G5/F5*100-100</f>
        <v>-1.508120649651957</v>
      </c>
      <c r="H7" s="7">
        <f>H5/G5*100-100</f>
        <v>-2.0023557126030624</v>
      </c>
      <c r="I7" s="7">
        <f>I5/H5*100-100</f>
        <v>0.48076923076921219</v>
      </c>
      <c r="J7" s="7">
        <f>J5/I5*100-100</f>
        <v>0.95693779904306098</v>
      </c>
      <c r="K7" s="7">
        <f t="shared" ref="K7:Y7" si="3">K5/J5*100-100</f>
        <v>0.71090047393364841</v>
      </c>
      <c r="L7" s="7">
        <f t="shared" si="3"/>
        <v>2.3529411764705799</v>
      </c>
      <c r="M7" s="7">
        <f t="shared" si="3"/>
        <v>5.9770114942528778</v>
      </c>
      <c r="N7" s="7">
        <f t="shared" si="3"/>
        <v>-2.1691973969631277</v>
      </c>
      <c r="O7" s="7">
        <f t="shared" si="3"/>
        <v>-1.4412416851441066</v>
      </c>
      <c r="P7" s="7">
        <f t="shared" si="3"/>
        <v>0.56242969628796402</v>
      </c>
      <c r="Q7" s="7">
        <f t="shared" si="3"/>
        <v>-1.9015659955257433</v>
      </c>
      <c r="R7" s="7">
        <f t="shared" si="3"/>
        <v>3.8768529076396874</v>
      </c>
      <c r="S7" s="7">
        <f t="shared" si="3"/>
        <v>3.5126234906695828</v>
      </c>
      <c r="T7" s="7">
        <f t="shared" si="3"/>
        <v>0</v>
      </c>
      <c r="U7" s="7">
        <f t="shared" si="3"/>
        <v>0.74231177094378609</v>
      </c>
      <c r="V7" s="7">
        <f t="shared" si="3"/>
        <v>2.7368421052631646</v>
      </c>
      <c r="W7" s="7">
        <f t="shared" si="3"/>
        <v>3.2786885245901658</v>
      </c>
      <c r="X7" s="7">
        <f t="shared" si="3"/>
        <v>-0.79365079365078373</v>
      </c>
      <c r="Y7" s="7">
        <f t="shared" si="3"/>
        <v>-0.59999999999999432</v>
      </c>
    </row>
    <row r="8" spans="1:26" ht="43.15">
      <c r="A8" s="1" t="s">
        <v>29</v>
      </c>
      <c r="B8" s="2" t="s">
        <v>32</v>
      </c>
      <c r="C8" s="2"/>
      <c r="D8" s="7"/>
      <c r="E8" s="7">
        <f>E6-E7</f>
        <v>1.4210854715202004E-14</v>
      </c>
      <c r="F8" s="7">
        <f t="shared" ref="F8:Y8" si="4">F6-F7</f>
        <v>0</v>
      </c>
      <c r="G8" s="7">
        <f t="shared" si="4"/>
        <v>-1.4210854715202004E-14</v>
      </c>
      <c r="H8" s="7">
        <f t="shared" si="4"/>
        <v>0</v>
      </c>
      <c r="I8" s="7">
        <f t="shared" si="4"/>
        <v>1.4210854715202004E-14</v>
      </c>
      <c r="J8" s="7">
        <f t="shared" si="4"/>
        <v>0</v>
      </c>
      <c r="K8" s="7">
        <f t="shared" si="4"/>
        <v>0</v>
      </c>
      <c r="L8" s="7">
        <f t="shared" si="4"/>
        <v>0</v>
      </c>
      <c r="M8" s="7">
        <f t="shared" si="4"/>
        <v>0</v>
      </c>
      <c r="N8" s="7">
        <f t="shared" si="4"/>
        <v>1.4210854715202004E-14</v>
      </c>
      <c r="O8" s="7">
        <f t="shared" si="4"/>
        <v>-1.4210854715202004E-14</v>
      </c>
      <c r="P8" s="7">
        <f t="shared" si="4"/>
        <v>0</v>
      </c>
      <c r="Q8" s="7">
        <f t="shared" si="4"/>
        <v>1.4210854715202004E-14</v>
      </c>
      <c r="R8" s="7">
        <f t="shared" si="4"/>
        <v>-2.8421709430404007E-14</v>
      </c>
      <c r="S8" s="7">
        <f t="shared" si="4"/>
        <v>0</v>
      </c>
      <c r="T8" s="7">
        <f t="shared" si="4"/>
        <v>0</v>
      </c>
      <c r="U8" s="7">
        <f t="shared" si="4"/>
        <v>0</v>
      </c>
      <c r="V8" s="7">
        <f t="shared" si="4"/>
        <v>-1.4210854715202004E-14</v>
      </c>
      <c r="W8" s="7">
        <f t="shared" si="4"/>
        <v>0</v>
      </c>
      <c r="X8" s="7">
        <f t="shared" si="4"/>
        <v>0</v>
      </c>
      <c r="Y8" s="7">
        <f t="shared" si="4"/>
        <v>0</v>
      </c>
    </row>
    <row r="9" spans="1:26" ht="43.15">
      <c r="A9" s="1" t="s">
        <v>22</v>
      </c>
      <c r="B9" s="2" t="s">
        <v>28</v>
      </c>
      <c r="C9" s="2" t="s">
        <v>27</v>
      </c>
      <c r="D9" s="8">
        <f>D2/D5*100</f>
        <v>196354.50476190474</v>
      </c>
      <c r="E9" s="8">
        <f t="shared" ref="E9:Y9" si="5">E2/E5*100</f>
        <v>197029.33643771824</v>
      </c>
      <c r="F9" s="8">
        <f t="shared" si="5"/>
        <v>194157.60556844549</v>
      </c>
      <c r="G9" s="8">
        <f t="shared" si="5"/>
        <v>213490.17667844519</v>
      </c>
      <c r="H9" s="8">
        <f t="shared" si="5"/>
        <v>237298.3990384615</v>
      </c>
      <c r="I9" s="8">
        <f t="shared" si="5"/>
        <v>243927</v>
      </c>
      <c r="J9" s="8">
        <f t="shared" si="5"/>
        <v>250029.37440758297</v>
      </c>
      <c r="K9" s="8">
        <f t="shared" si="5"/>
        <v>262800.04235294118</v>
      </c>
      <c r="L9" s="8">
        <f t="shared" si="5"/>
        <v>252939.96781609193</v>
      </c>
      <c r="M9" s="8">
        <f t="shared" si="5"/>
        <v>146607.37960954444</v>
      </c>
      <c r="N9" s="8">
        <f t="shared" si="5"/>
        <v>190660.8292682927</v>
      </c>
      <c r="O9" s="8">
        <f t="shared" si="5"/>
        <v>220025.04386951629</v>
      </c>
      <c r="P9" s="8">
        <f t="shared" si="5"/>
        <v>191025.06487695745</v>
      </c>
      <c r="Q9" s="8">
        <f t="shared" si="5"/>
        <v>198074.80501710373</v>
      </c>
      <c r="R9" s="8">
        <f t="shared" si="5"/>
        <v>199988.45225027439</v>
      </c>
      <c r="S9" s="8">
        <f t="shared" si="5"/>
        <v>227291.82184517494</v>
      </c>
      <c r="T9" s="8">
        <f t="shared" si="5"/>
        <v>250016.30540827147</v>
      </c>
      <c r="U9" s="8">
        <f t="shared" si="5"/>
        <v>289630.88</v>
      </c>
      <c r="V9" s="8">
        <f t="shared" si="5"/>
        <v>318721.57377049181</v>
      </c>
      <c r="W9" s="8">
        <f t="shared" si="5"/>
        <v>299221.65079365077</v>
      </c>
      <c r="X9" s="8">
        <f t="shared" si="5"/>
        <v>233887.72</v>
      </c>
      <c r="Y9" s="8">
        <f t="shared" si="5"/>
        <v>276607.50503018108</v>
      </c>
    </row>
    <row r="10" spans="1:26">
      <c r="A10" s="1"/>
      <c r="B10" s="2"/>
      <c r="C10" s="2"/>
      <c r="D10" s="4"/>
      <c r="E10" s="4"/>
      <c r="F10" s="4"/>
      <c r="G10" s="4"/>
      <c r="H10" s="4"/>
      <c r="I10" s="4"/>
      <c r="J10" s="4"/>
      <c r="K10" s="4"/>
      <c r="L10" s="4"/>
      <c r="M10" s="4"/>
      <c r="N10" s="4"/>
      <c r="O10" s="4"/>
      <c r="P10" s="4"/>
      <c r="Q10" s="4"/>
      <c r="R10" s="4"/>
      <c r="S10" s="4"/>
      <c r="T10" s="4"/>
      <c r="U10" s="4"/>
      <c r="V10" s="4"/>
      <c r="W10" s="4"/>
      <c r="X10" s="4"/>
      <c r="Y10" s="4"/>
    </row>
    <row r="61" spans="3:3">
      <c r="C61" t="s">
        <v>34</v>
      </c>
    </row>
  </sheetData>
  <pageMargins left="0.75" right="0.75" top="0.75" bottom="0.5" header="0.5" footer="0.75"/>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264DBA36EA7124EA91EF56608004879" ma:contentTypeVersion="3" ma:contentTypeDescription="Skapa ett nytt dokument." ma:contentTypeScope="" ma:versionID="fa70d6ea770cafe400fdb33649f1f39c">
  <xsd:schema xmlns:xsd="http://www.w3.org/2001/XMLSchema" xmlns:xs="http://www.w3.org/2001/XMLSchema" xmlns:p="http://schemas.microsoft.com/office/2006/metadata/properties" xmlns:ns2="5ff99f2d-f582-4dfd-86a3-a96e5da94855" targetNamespace="http://schemas.microsoft.com/office/2006/metadata/properties" ma:root="true" ma:fieldsID="5dae98fe4564af9f1257cdfcfb610d79" ns2:_="">
    <xsd:import namespace="5ff99f2d-f582-4dfd-86a3-a96e5da9485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99f2d-f582-4dfd-86a3-a96e5da94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45F85-0799-4B2E-B53A-E670BB6CA1BE}"/>
</file>

<file path=customXml/itemProps2.xml><?xml version="1.0" encoding="utf-8"?>
<ds:datastoreItem xmlns:ds="http://schemas.openxmlformats.org/officeDocument/2006/customXml" ds:itemID="{AF476F64-7FEA-4F7C-87B9-AB324D0A5E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Rickard Bengtsberg</dc:creator>
  <cp:keywords/>
  <dc:description/>
  <cp:lastModifiedBy/>
  <cp:revision/>
  <dcterms:created xsi:type="dcterms:W3CDTF">2023-11-20T15:29:53Z</dcterms:created>
  <dcterms:modified xsi:type="dcterms:W3CDTF">2023-11-23T07:50:23Z</dcterms:modified>
  <cp:category/>
  <cp:contentStatus/>
</cp:coreProperties>
</file>